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LA I ELIZA\UCHWAŁY\RADA MIEJSKA 2018-2023\Komisja 21.05.2019\"/>
    </mc:Choice>
  </mc:AlternateContent>
  <xr:revisionPtr revIDLastSave="0" documentId="8_{59DB3E22-2709-4826-BDEB-4EC12B1F8F3D}" xr6:coauthVersionLast="43" xr6:coauthVersionMax="43" xr10:uidLastSave="{00000000-0000-0000-0000-000000000000}"/>
  <bookViews>
    <workbookView xWindow="-120" yWindow="-120" windowWidth="19440" windowHeight="15150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" i="1" l="1"/>
  <c r="E30" i="1"/>
  <c r="E15" i="1"/>
  <c r="E24" i="1" l="1"/>
  <c r="E20" i="1" l="1"/>
  <c r="E8" i="1" l="1"/>
  <c r="E45" i="1" s="1"/>
</calcChain>
</file>

<file path=xl/sharedStrings.xml><?xml version="1.0" encoding="utf-8"?>
<sst xmlns="http://schemas.openxmlformats.org/spreadsheetml/2006/main" count="66" uniqueCount="51">
  <si>
    <t>UZASADNIENIE</t>
  </si>
  <si>
    <t>I</t>
  </si>
  <si>
    <t>Zmiany dotyczą:</t>
  </si>
  <si>
    <t>1.</t>
  </si>
  <si>
    <t>Zmiany w budżecie gminy dokonywane są w związku z następującymi zdarzeniami:</t>
  </si>
  <si>
    <t xml:space="preserve">Wydatki budżetu gminy zmieniają się o kwotę </t>
  </si>
  <si>
    <t>a)</t>
  </si>
  <si>
    <t>b)</t>
  </si>
  <si>
    <t xml:space="preserve">Dochody budżetu gminy zmieniają się o kwotę </t>
  </si>
  <si>
    <t>II</t>
  </si>
  <si>
    <t>III</t>
  </si>
  <si>
    <t>2.</t>
  </si>
  <si>
    <t>-</t>
  </si>
  <si>
    <t>3.</t>
  </si>
  <si>
    <t>4.</t>
  </si>
  <si>
    <t>c)</t>
  </si>
  <si>
    <t>6.</t>
  </si>
  <si>
    <t>7.</t>
  </si>
  <si>
    <t>8.</t>
  </si>
  <si>
    <t>5.</t>
  </si>
  <si>
    <t>zwiększeniu przychodów - z tzw. wolnych środków pieniężnych</t>
  </si>
  <si>
    <t>Bilansowanie budżetu (Dochody - Wydatki + Przychody - Rozchody)</t>
  </si>
  <si>
    <t>IV</t>
  </si>
  <si>
    <t xml:space="preserve">do uchwały nr XI/58/2019 Rady Miejskiej w Sierakowie z dnia 23 maja 2019 r. zmieniającej uchwałę nr III/29/2018 z dnia 18 grudnia 2018 r. w sprawie uchwały budżetowej na rok 2019 </t>
  </si>
  <si>
    <r>
      <t>zmniejszenia dochodów</t>
    </r>
    <r>
      <rPr>
        <sz val="13"/>
        <rFont val="Times New Roman"/>
        <family val="1"/>
        <charset val="238"/>
      </rPr>
      <t xml:space="preserve"> majątkowych w rozdziale 60016 "Drogi publiczne gminne" z dotacji celowej  - pomocy finansowej Województwa Wielkopolskiego na dofinansowanie budowy (przebudowy) dróg dojazdowych do gruntów rolnych o szer. 4m (dostosowanie kwoty do umowy)</t>
    </r>
  </si>
  <si>
    <r>
      <t>zwiększenia dochodów</t>
    </r>
    <r>
      <rPr>
        <sz val="13"/>
        <rFont val="Times New Roman"/>
        <family val="1"/>
        <charset val="238"/>
      </rPr>
      <t xml:space="preserve"> w rozdziale 75095 "Pozostała działalność" z odsetek bankowych</t>
    </r>
  </si>
  <si>
    <r>
      <t xml:space="preserve">korekty dochodów </t>
    </r>
    <r>
      <rPr>
        <sz val="13"/>
        <rFont val="Times New Roman"/>
        <family val="1"/>
        <charset val="238"/>
      </rPr>
      <t>w rozdziale 85295 „Pozostała działalność” z dotacji celowych majątkowych na realizację projektu pn. "Wsparcie osób niesamodzielnych i niepełnosprawnych z terenu gminy Sieraków" - umowa nr RPWP.07.02.02-30-0082/17-00 (w projekcie nie przewidziano wydatków majątkowych pochodzących z dofinansowania, dlatego skorygowano załącznik do umowy o dofinansowanie i należy dokonać zmian w budżecie na 2019 rok)</t>
    </r>
  </si>
  <si>
    <t>środki unijne (§ 6257)</t>
  </si>
  <si>
    <t>środki z budżetu państwa (§ 6259)</t>
  </si>
  <si>
    <r>
      <t>ustanowienia wydatków majątkowych</t>
    </r>
    <r>
      <rPr>
        <sz val="13"/>
        <rFont val="Times New Roman"/>
        <family val="1"/>
        <charset val="238"/>
      </rPr>
      <t xml:space="preserve"> w rozdziale 60016 "Drogi publiczne gminne" (poza programem z WPF) na przebudowę nawierzchni ul. 8 Maja</t>
    </r>
  </si>
  <si>
    <t>wydatki majątkowe</t>
  </si>
  <si>
    <t>wydatki bieżące</t>
  </si>
  <si>
    <r>
      <t xml:space="preserve">korekty wydatków </t>
    </r>
    <r>
      <rPr>
        <sz val="13"/>
        <rFont val="Times New Roman"/>
        <family val="1"/>
        <charset val="238"/>
      </rPr>
      <t xml:space="preserve">w rozdziale 85295 „Pozostała działalność” na realizację projektu z </t>
    </r>
    <r>
      <rPr>
        <b/>
        <sz val="13"/>
        <rFont val="Times New Roman"/>
        <family val="1"/>
        <charset val="238"/>
      </rPr>
      <t>WPF</t>
    </r>
    <r>
      <rPr>
        <sz val="13"/>
        <rFont val="Times New Roman"/>
        <family val="1"/>
        <charset val="238"/>
      </rPr>
      <t xml:space="preserve"> pn. "Wsparcie osób niesamodzielnych i niepełnosprawnych z terenu gminy Sieraków" - umowa nr RPWP.07.02.02-30-0082/17-00 9 - w projekcie nie przewidziano wydatków majątkowych pochodzących z dofinansowania, dlatego  należy dokonać zmian w budżecie polegających na likwidacji wydatków majątkowych (również w </t>
    </r>
    <r>
      <rPr>
        <b/>
        <sz val="13"/>
        <rFont val="Times New Roman"/>
        <family val="1"/>
        <charset val="238"/>
      </rPr>
      <t>WPF</t>
    </r>
    <r>
      <rPr>
        <sz val="13"/>
        <rFont val="Times New Roman"/>
        <family val="1"/>
        <charset val="238"/>
      </rPr>
      <t>) na to przedsięwzięcie i zwiększeniu wydatków bieżących</t>
    </r>
  </si>
  <si>
    <r>
      <rPr>
        <b/>
        <sz val="13"/>
        <rFont val="Times New Roman"/>
        <family val="1"/>
        <charset val="238"/>
      </rPr>
      <t>ustanowienia wydatków bieżących</t>
    </r>
    <r>
      <rPr>
        <sz val="13"/>
        <rFont val="Times New Roman"/>
        <family val="1"/>
        <charset val="238"/>
      </rPr>
      <t xml:space="preserve"> w rozdziale 90095 "Pozostała działalność" na opracowanie koncepcji rozwoju i funkcjonowania terenów i obiektów turystycznych przy jez. Jaroszewskim będących we władaniu gminy Sieraków</t>
    </r>
  </si>
  <si>
    <r>
      <rPr>
        <b/>
        <sz val="13"/>
        <rFont val="Times New Roman"/>
        <family val="1"/>
        <charset val="238"/>
      </rPr>
      <t>ustanowienia wydatków majątkowych</t>
    </r>
    <r>
      <rPr>
        <sz val="13"/>
        <rFont val="Times New Roman"/>
        <family val="1"/>
        <charset val="238"/>
      </rPr>
      <t xml:space="preserve"> w rozdziale 92109 "Domy i ośrodki kultury, świetlice i kluby" na budowę domu kultury w Sierakowie - z przeznaczeniem na opracowanie analizy lokalizacji i koncepcji budowy domu kultury</t>
    </r>
  </si>
  <si>
    <t>kwalifikowalne ze środków unijnych</t>
  </si>
  <si>
    <t>kwalifikowalne ze środków budżetu państwa</t>
  </si>
  <si>
    <t>kwalifikowalne ze środków własnych gminy</t>
  </si>
  <si>
    <t>niekwalifikowalne ze środków własnych gminy</t>
  </si>
  <si>
    <t>zwiększenia wydatków na kontynuację wydania Sierakowskich Zeszytów Historycznych</t>
  </si>
  <si>
    <t>ustanowienia wydatków na zakup publikacji "Wielki Almanach Powstańczy Powiatu Międzychodzkiego"</t>
  </si>
  <si>
    <r>
      <t xml:space="preserve">zwiększenia wydatków bieżących </t>
    </r>
    <r>
      <rPr>
        <sz val="13"/>
        <rFont val="Times New Roman"/>
        <family val="1"/>
        <charset val="238"/>
      </rPr>
      <t>w rozdziale 92195 "Pozostała działalność" dotyczą:</t>
    </r>
  </si>
  <si>
    <t>Zmiana wprowadzona załącznikiem nr 3 do niniejszej uchwały w załączniku nr 3 do pierwotnej uchwały budżetowej - w planie przychodów i rozchodów - polega na zwiększeniu przychodów o kwotę 1.001.196,07 zł, w tym:</t>
  </si>
  <si>
    <t xml:space="preserve">Zmiana wprowadzona załącznikiem nr 4 do niniejszej uchwały w załączniku nr 5 do pierwotnej uchwały budżetowej - w zestawieniu planowanych kwot dotacji udzielanych z budżetu Gminy Sieraków w 2019 r. - jest odzwierciedleniem zmiany opisanej w punkcie II.6 niniejszego uzasadnienia. </t>
  </si>
  <si>
    <r>
      <t xml:space="preserve">zmiany dochodów </t>
    </r>
    <r>
      <rPr>
        <sz val="13"/>
        <rFont val="Times New Roman"/>
        <family val="1"/>
        <charset val="238"/>
      </rPr>
      <t xml:space="preserve">w rozdziale 92120 „Ochrona zabytków i opieka nad zabytkami” związane są z uzyskaniem potwierdzenia dofinansowania projektu z WPF pn. "Muzeum Rybactwa Śródlądowego i Ochrony Od przy Bibliotece Publicznej Miasta i Gminy Sieraków" z WRPO w ramach działania 9.2.1. Ponieważ już wcześniej zawarliśmy umowę z Urzędem Marszałkowskim na dofinansowanie tego przedsięwzięcia w ramach działania 4.4.1 (na podstawie wniosku złożonego w 2016 roku, który pierwotnie nie uzyskał dofinansowania, dlatego w 2017 roku złożyliśmy kolejny wniosek o dofinansowanie z działania 9.2.1), należy wypowiedzieć tę umowę i zawrzeć nową, korzystniejszą finansowo z działania 9.2.1.  Dlatego konieczne są także zmiany w budżecie w celu dostosowania do nowej sytuacji. Zmiany polegają na: </t>
    </r>
  </si>
  <si>
    <r>
      <rPr>
        <b/>
        <sz val="13"/>
        <rFont val="Times New Roman"/>
        <family val="1"/>
        <charset val="238"/>
      </rPr>
      <t>ustanowienia wydatku majątkowego</t>
    </r>
    <r>
      <rPr>
        <sz val="13"/>
        <rFont val="Times New Roman"/>
        <family val="1"/>
        <charset val="238"/>
      </rPr>
      <t xml:space="preserve"> w rozdziale 75412 "Ochotnicze straże pożarne" - na realizację przedsięwzięcia z </t>
    </r>
    <r>
      <rPr>
        <b/>
        <sz val="13"/>
        <rFont val="Times New Roman"/>
        <family val="1"/>
        <charset val="238"/>
      </rPr>
      <t>WPF</t>
    </r>
    <r>
      <rPr>
        <sz val="13"/>
        <rFont val="Times New Roman"/>
        <family val="1"/>
        <charset val="238"/>
      </rPr>
      <t xml:space="preserve"> - Program wsparcia gospodarki niskoemisyjnej: 2. Wymiana/rozbudowa/modernizacja taboru gminnego na tabor energooszczędny (m. in. OSP) -z przeznaczeniem na dofinansowanie zakupu samochodu pożarniczego dla OSP Grobia (to OSP posiada najstarszy wóz strażacki z 1969 r.)</t>
    </r>
  </si>
  <si>
    <r>
      <t>zwiększenia wydatków bieżących w</t>
    </r>
    <r>
      <rPr>
        <sz val="13"/>
        <rFont val="Times New Roman"/>
        <family val="1"/>
        <charset val="238"/>
      </rPr>
      <t xml:space="preserve"> rozdziale 92118 "Muzea" na dotację (pomoc finansową) dla powiatu międzychodzkiego na organizację przez Muzeum Zamek Opalińskich w Sierakowie imprez propagujących historię i kulturę regionu z przeznaczeniem na organizację festynu/pikniku historycznego</t>
    </r>
  </si>
  <si>
    <r>
      <t xml:space="preserve">zmiany wydatków majątkowych </t>
    </r>
    <r>
      <rPr>
        <sz val="13"/>
        <rFont val="Times New Roman"/>
        <family val="1"/>
        <charset val="238"/>
      </rPr>
      <t xml:space="preserve">w rozdziale 92120 "Ochrona zabytków i opieka nad zabytkami" związane są z realizacją przedsięwzięcia z </t>
    </r>
    <r>
      <rPr>
        <b/>
        <sz val="13"/>
        <rFont val="Times New Roman"/>
        <family val="1"/>
        <charset val="238"/>
      </rPr>
      <t>WPF</t>
    </r>
    <r>
      <rPr>
        <sz val="13"/>
        <rFont val="Times New Roman"/>
        <family val="1"/>
        <charset val="238"/>
      </rPr>
      <t xml:space="preserve"> pn. "Muzeum Rybactwa Śródlądowego i Ochrony Wód przy Bibliotece Publicznej Miasta i Gminy Sieraków" - z wycofywaniem się z jednej umowy o dofinansowanie (działanie 4.4.1) oraz zawieraniem innej (działanie 9.2.1.). W wyniku tego zwiększeniu ulegają wydatki majątkowe:</t>
    </r>
  </si>
  <si>
    <t xml:space="preserve">ustanowienia wydatków na zakup publikacji o Powstaniu Wielkopolskim przygotowywanej przez Muzeum Zamek Opalińskich z okazji 100-nej rocznicy Postania Wielkopolskiego </t>
  </si>
  <si>
    <r>
      <t>likwidacji dotacji UE majątkowej -</t>
    </r>
    <r>
      <rPr>
        <sz val="13"/>
        <rFont val="Times New Roman"/>
        <family val="1"/>
        <charset val="238"/>
      </rPr>
      <t xml:space="preserve"> umowa nr RPWP.04.04.01-30-0037/16</t>
    </r>
  </si>
  <si>
    <r>
      <t xml:space="preserve">ustanowienia dotacji majątkowych </t>
    </r>
    <r>
      <rPr>
        <sz val="13"/>
        <rFont val="Times New Roman"/>
        <family val="1"/>
        <charset val="238"/>
      </rPr>
      <t>na dofinansowanie - nr projektu RPWP.09.02.01-30-0034/17, w tym: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</si>
</sst>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238"/>
    </font>
    <font>
      <sz val="13"/>
      <name val="Times New Roman"/>
      <family val="1"/>
      <charset val="238"/>
    </font>
    <font>
      <sz val="13"/>
      <name val="Arial"/>
      <family val="2"/>
      <charset val="238"/>
    </font>
    <font>
      <b/>
      <u/>
      <sz val="13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3"/>
      <color rgb="FFFF0000"/>
      <name val="Arial"/>
      <family val="2"/>
      <charset val="238"/>
    </font>
    <font>
      <b/>
      <u/>
      <sz val="13"/>
      <name val="Arial"/>
      <family val="2"/>
      <charset val="238"/>
    </font>
    <font>
      <b/>
      <sz val="13"/>
      <color rgb="FFFF0000"/>
      <name val="Times New Roman"/>
      <family val="1"/>
      <charset val="238"/>
    </font>
    <font>
      <sz val="13"/>
      <color rgb="FFFF0000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3"/>
      <name val="Arial"/>
      <family val="2"/>
      <charset val="238"/>
    </font>
    <font>
      <i/>
      <sz val="13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4" fontId="1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/>
    <xf numFmtId="4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/>
    </xf>
    <xf numFmtId="4" fontId="5" fillId="0" borderId="0" xfId="0" applyNumberFormat="1" applyFont="1" applyAlignment="1">
      <alignment vertical="top" wrapText="1"/>
    </xf>
    <xf numFmtId="0" fontId="6" fillId="0" borderId="0" xfId="0" applyFont="1"/>
    <xf numFmtId="0" fontId="7" fillId="0" borderId="0" xfId="0" applyFont="1" applyAlignment="1">
      <alignment vertical="top"/>
    </xf>
    <xf numFmtId="4" fontId="7" fillId="0" borderId="0" xfId="0" applyNumberFormat="1" applyFont="1" applyAlignment="1">
      <alignment horizontal="right" vertical="top" wrapText="1"/>
    </xf>
    <xf numFmtId="0" fontId="8" fillId="0" borderId="0" xfId="0" applyFont="1"/>
    <xf numFmtId="0" fontId="8" fillId="0" borderId="0" xfId="0" applyFont="1" applyAlignment="1"/>
    <xf numFmtId="0" fontId="1" fillId="0" borderId="0" xfId="0" applyFont="1" applyAlignment="1"/>
    <xf numFmtId="0" fontId="9" fillId="0" borderId="0" xfId="0" applyFont="1" applyAlignment="1">
      <alignment horizontal="left" vertical="top"/>
    </xf>
    <xf numFmtId="0" fontId="1" fillId="0" borderId="0" xfId="0" applyFont="1" applyAlignment="1">
      <alignment horizontal="justify"/>
    </xf>
    <xf numFmtId="4" fontId="9" fillId="0" borderId="0" xfId="0" applyNumberFormat="1" applyFont="1" applyAlignment="1">
      <alignment horizontal="right" vertical="top"/>
    </xf>
    <xf numFmtId="4" fontId="1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4" fontId="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justify"/>
    </xf>
    <xf numFmtId="4" fontId="8" fillId="0" borderId="0" xfId="0" applyNumberFormat="1" applyFont="1" applyAlignment="1">
      <alignment horizontal="justify"/>
    </xf>
    <xf numFmtId="4" fontId="7" fillId="0" borderId="0" xfId="0" applyNumberFormat="1" applyFont="1" applyAlignment="1">
      <alignment horizontal="right" vertical="top"/>
    </xf>
    <xf numFmtId="0" fontId="3" fillId="0" borderId="0" xfId="0" applyFont="1"/>
    <xf numFmtId="4" fontId="3" fillId="0" borderId="0" xfId="0" applyNumberFormat="1" applyFont="1"/>
    <xf numFmtId="0" fontId="1" fillId="0" borderId="0" xfId="0" applyFont="1" applyAlignment="1">
      <alignment horizontal="left"/>
    </xf>
    <xf numFmtId="4" fontId="9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0" fillId="0" borderId="0" xfId="0" applyFont="1" applyAlignment="1"/>
    <xf numFmtId="0" fontId="9" fillId="0" borderId="0" xfId="0" applyFont="1" applyAlignment="1">
      <alignment horizontal="left"/>
    </xf>
    <xf numFmtId="4" fontId="1" fillId="0" borderId="0" xfId="0" applyNumberFormat="1" applyFont="1" applyAlignment="1"/>
    <xf numFmtId="4" fontId="9" fillId="0" borderId="0" xfId="0" applyNumberFormat="1" applyFont="1" applyAlignment="1">
      <alignment horizontal="right"/>
    </xf>
    <xf numFmtId="4" fontId="9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/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" fontId="1" fillId="0" borderId="0" xfId="0" applyNumberFormat="1" applyFont="1" applyAlignment="1">
      <alignment horizontal="justify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11" fillId="0" borderId="0" xfId="0" applyNumberFormat="1" applyFont="1" applyFill="1" applyAlignment="1">
      <alignment vertical="top" wrapText="1"/>
    </xf>
    <xf numFmtId="0" fontId="12" fillId="0" borderId="0" xfId="0" applyNumberFormat="1" applyFont="1" applyFill="1" applyAlignment="1">
      <alignment vertical="top" wrapText="1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0" fontId="9" fillId="0" borderId="0" xfId="0" applyFont="1" applyFill="1" applyAlignment="1">
      <alignment horizontal="right" vertical="top"/>
    </xf>
    <xf numFmtId="0" fontId="10" fillId="0" borderId="0" xfId="0" applyFont="1"/>
    <xf numFmtId="0" fontId="9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" fontId="9" fillId="0" borderId="0" xfId="0" applyNumberFormat="1" applyFont="1" applyAlignment="1">
      <alignment horizontal="justify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/>
    </xf>
    <xf numFmtId="0" fontId="1" fillId="0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/>
    <xf numFmtId="0" fontId="9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00FF"/>
      <color rgb="FF0000FF"/>
      <color rgb="FF99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57"/>
  <sheetViews>
    <sheetView tabSelected="1" zoomScale="124" zoomScaleNormal="124" workbookViewId="0">
      <selection activeCell="C24" sqref="C24:D24"/>
    </sheetView>
  </sheetViews>
  <sheetFormatPr defaultRowHeight="16.5" x14ac:dyDescent="0.2"/>
  <cols>
    <col min="1" max="1" width="3.85546875" style="10" customWidth="1"/>
    <col min="2" max="2" width="3.5703125" style="8" customWidth="1"/>
    <col min="3" max="3" width="55.85546875" style="11" customWidth="1"/>
    <col min="4" max="4" width="14.85546875" style="9" customWidth="1"/>
    <col min="5" max="5" width="16.28515625" style="10" customWidth="1"/>
    <col min="6" max="6" width="9.140625" style="7"/>
  </cols>
  <sheetData>
    <row r="1" spans="1:256" s="6" customFormat="1" ht="26.25" customHeight="1" x14ac:dyDescent="0.25">
      <c r="A1" s="71" t="s">
        <v>0</v>
      </c>
      <c r="B1" s="71"/>
      <c r="C1" s="71"/>
      <c r="D1" s="71"/>
      <c r="E1" s="54"/>
    </row>
    <row r="2" spans="1:256" s="6" customFormat="1" ht="23.25" customHeight="1" x14ac:dyDescent="0.25">
      <c r="A2" s="51"/>
      <c r="B2" s="5"/>
      <c r="C2" s="1"/>
      <c r="D2" s="1"/>
      <c r="E2" s="4"/>
    </row>
    <row r="3" spans="1:256" s="2" customFormat="1" ht="49.5" customHeight="1" x14ac:dyDescent="0.25">
      <c r="A3" s="72" t="s">
        <v>23</v>
      </c>
      <c r="B3" s="72"/>
      <c r="C3" s="72"/>
      <c r="D3" s="72"/>
      <c r="E3" s="72"/>
    </row>
    <row r="4" spans="1:256" s="2" customFormat="1" x14ac:dyDescent="0.25">
      <c r="A4" s="18"/>
      <c r="B4" s="19"/>
      <c r="C4" s="55"/>
      <c r="D4" s="55"/>
      <c r="E4" s="20"/>
    </row>
    <row r="5" spans="1:256" s="2" customFormat="1" x14ac:dyDescent="0.25">
      <c r="A5" s="51" t="s">
        <v>4</v>
      </c>
      <c r="B5" s="3"/>
      <c r="C5" s="21"/>
      <c r="D5" s="21"/>
      <c r="E5" s="20"/>
    </row>
    <row r="6" spans="1:256" s="2" customFormat="1" x14ac:dyDescent="0.25">
      <c r="A6" s="18"/>
      <c r="B6" s="19"/>
      <c r="C6" s="55"/>
      <c r="D6" s="55"/>
      <c r="E6" s="20"/>
    </row>
    <row r="7" spans="1:256" s="2" customFormat="1" x14ac:dyDescent="0.25">
      <c r="A7" s="18"/>
      <c r="B7" s="19"/>
      <c r="C7" s="55"/>
      <c r="D7" s="55"/>
      <c r="E7" s="20"/>
    </row>
    <row r="8" spans="1:256" s="12" customFormat="1" x14ac:dyDescent="0.25">
      <c r="A8" s="22" t="s">
        <v>1</v>
      </c>
      <c r="B8" s="23"/>
      <c r="C8" s="33" t="s">
        <v>8</v>
      </c>
      <c r="D8" s="34"/>
      <c r="E8" s="24">
        <f>SUM(E9:E18)</f>
        <v>848448.2900000005</v>
      </c>
    </row>
    <row r="9" spans="1:256" s="2" customFormat="1" x14ac:dyDescent="0.25">
      <c r="A9" s="3"/>
      <c r="B9" s="51"/>
      <c r="C9" s="35" t="s">
        <v>2</v>
      </c>
      <c r="D9" s="21"/>
      <c r="E9" s="25"/>
    </row>
    <row r="10" spans="1:256" s="2" customFormat="1" ht="84" customHeight="1" x14ac:dyDescent="0.25">
      <c r="A10" s="3"/>
      <c r="B10" s="26" t="s">
        <v>3</v>
      </c>
      <c r="C10" s="66" t="s">
        <v>24</v>
      </c>
      <c r="D10" s="67"/>
      <c r="E10" s="27">
        <v>-15500</v>
      </c>
    </row>
    <row r="11" spans="1:256" s="2" customFormat="1" ht="34.5" customHeight="1" x14ac:dyDescent="0.25">
      <c r="A11" s="3"/>
      <c r="B11" s="26" t="s">
        <v>11</v>
      </c>
      <c r="C11" s="66" t="s">
        <v>25</v>
      </c>
      <c r="D11" s="67"/>
      <c r="E11" s="27">
        <v>15500</v>
      </c>
    </row>
    <row r="12" spans="1:256" s="2" customFormat="1" ht="117" customHeight="1" x14ac:dyDescent="0.25">
      <c r="A12" s="39"/>
      <c r="B12" s="26" t="s">
        <v>13</v>
      </c>
      <c r="C12" s="75" t="s">
        <v>26</v>
      </c>
      <c r="D12" s="76"/>
      <c r="E12" s="27">
        <v>-20000</v>
      </c>
      <c r="F12" s="40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2" customFormat="1" ht="202.5" customHeight="1" x14ac:dyDescent="0.25">
      <c r="A13" s="39"/>
      <c r="B13" s="26" t="s">
        <v>14</v>
      </c>
      <c r="C13" s="75" t="s">
        <v>44</v>
      </c>
      <c r="D13" s="76"/>
      <c r="E13" s="27"/>
      <c r="F13" s="40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2" customFormat="1" ht="36" customHeight="1" x14ac:dyDescent="0.25">
      <c r="A14" s="18"/>
      <c r="B14" s="61" t="s">
        <v>6</v>
      </c>
      <c r="C14" s="68" t="s">
        <v>49</v>
      </c>
      <c r="D14" s="69"/>
      <c r="E14" s="27">
        <v>-2703614.51</v>
      </c>
    </row>
    <row r="15" spans="1:256" s="52" customFormat="1" ht="33.75" customHeight="1" x14ac:dyDescent="0.25">
      <c r="A15" s="41"/>
      <c r="B15" s="61" t="s">
        <v>7</v>
      </c>
      <c r="C15" s="68" t="s">
        <v>50</v>
      </c>
      <c r="D15" s="70"/>
      <c r="E15" s="27">
        <f>SUM(D16:D17)</f>
        <v>3572062.8000000003</v>
      </c>
    </row>
    <row r="16" spans="1:256" s="52" customFormat="1" x14ac:dyDescent="0.25">
      <c r="A16" s="41"/>
      <c r="B16" s="62" t="s">
        <v>12</v>
      </c>
      <c r="C16" s="55" t="s">
        <v>27</v>
      </c>
      <c r="D16" s="42">
        <v>3151820.12</v>
      </c>
      <c r="E16" s="42"/>
    </row>
    <row r="17" spans="1:256" s="2" customFormat="1" x14ac:dyDescent="0.25">
      <c r="A17" s="18"/>
      <c r="B17" s="62" t="s">
        <v>12</v>
      </c>
      <c r="C17" s="55" t="s">
        <v>28</v>
      </c>
      <c r="D17" s="25">
        <v>420242.68</v>
      </c>
      <c r="E17" s="20"/>
    </row>
    <row r="18" spans="1:256" s="2" customFormat="1" x14ac:dyDescent="0.25">
      <c r="A18" s="29"/>
      <c r="B18" s="30"/>
      <c r="C18" s="31"/>
      <c r="D18" s="31"/>
      <c r="E18" s="32"/>
    </row>
    <row r="19" spans="1:256" s="2" customFormat="1" x14ac:dyDescent="0.25">
      <c r="A19" s="29"/>
      <c r="B19" s="30"/>
      <c r="C19" s="31"/>
      <c r="D19" s="31"/>
      <c r="E19" s="32"/>
    </row>
    <row r="20" spans="1:256" s="2" customFormat="1" ht="21.75" customHeight="1" x14ac:dyDescent="0.25">
      <c r="A20" s="49" t="s">
        <v>9</v>
      </c>
      <c r="B20" s="23"/>
      <c r="C20" s="23" t="s">
        <v>5</v>
      </c>
      <c r="D20" s="24"/>
      <c r="E20" s="24">
        <f>SUM(E21:E39)</f>
        <v>1849644.3599999999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s="2" customFormat="1" x14ac:dyDescent="0.25">
      <c r="A21" s="3"/>
      <c r="B21" s="51"/>
      <c r="C21" s="48" t="s">
        <v>2</v>
      </c>
      <c r="D21" s="25"/>
      <c r="E21" s="25"/>
    </row>
    <row r="22" spans="1:256" s="2" customFormat="1" ht="51.75" customHeight="1" x14ac:dyDescent="0.25">
      <c r="A22" s="3"/>
      <c r="B22" s="26" t="s">
        <v>3</v>
      </c>
      <c r="C22" s="77" t="s">
        <v>29</v>
      </c>
      <c r="D22" s="74"/>
      <c r="E22" s="27">
        <v>220000</v>
      </c>
    </row>
    <row r="23" spans="1:256" s="2" customFormat="1" ht="116.25" customHeight="1" x14ac:dyDescent="0.25">
      <c r="A23" s="3"/>
      <c r="B23" s="26" t="s">
        <v>11</v>
      </c>
      <c r="C23" s="78" t="s">
        <v>45</v>
      </c>
      <c r="D23" s="74"/>
      <c r="E23" s="27">
        <v>200000</v>
      </c>
    </row>
    <row r="24" spans="1:256" s="2" customFormat="1" ht="135" customHeight="1" x14ac:dyDescent="0.25">
      <c r="A24" s="39"/>
      <c r="B24" s="26" t="s">
        <v>13</v>
      </c>
      <c r="C24" s="75" t="s">
        <v>32</v>
      </c>
      <c r="D24" s="76"/>
      <c r="E24" s="27">
        <f>SUM(D25:D26)</f>
        <v>0</v>
      </c>
      <c r="F24" s="40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2" customFormat="1" ht="16.5" customHeight="1" x14ac:dyDescent="0.25">
      <c r="A25" s="18"/>
      <c r="B25" s="63" t="s">
        <v>12</v>
      </c>
      <c r="C25" s="55" t="s">
        <v>30</v>
      </c>
      <c r="D25" s="25">
        <v>-20000</v>
      </c>
      <c r="E25" s="20"/>
    </row>
    <row r="26" spans="1:256" s="52" customFormat="1" ht="16.5" customHeight="1" x14ac:dyDescent="0.25">
      <c r="A26" s="41"/>
      <c r="B26" s="63" t="s">
        <v>12</v>
      </c>
      <c r="C26" s="55" t="s">
        <v>31</v>
      </c>
      <c r="D26" s="42">
        <v>20000</v>
      </c>
      <c r="E26" s="43"/>
    </row>
    <row r="27" spans="1:256" s="46" customFormat="1" ht="71.25" customHeight="1" x14ac:dyDescent="0.2">
      <c r="A27" s="45"/>
      <c r="B27" s="47" t="s">
        <v>14</v>
      </c>
      <c r="C27" s="73" t="s">
        <v>33</v>
      </c>
      <c r="D27" s="73"/>
      <c r="E27" s="44">
        <v>20000</v>
      </c>
    </row>
    <row r="28" spans="1:256" s="46" customFormat="1" ht="69.75" customHeight="1" x14ac:dyDescent="0.2">
      <c r="A28" s="45"/>
      <c r="B28" s="47" t="s">
        <v>19</v>
      </c>
      <c r="C28" s="73" t="s">
        <v>34</v>
      </c>
      <c r="D28" s="74"/>
      <c r="E28" s="44">
        <v>60000</v>
      </c>
    </row>
    <row r="29" spans="1:256" s="46" customFormat="1" ht="87.75" customHeight="1" x14ac:dyDescent="0.2">
      <c r="A29" s="45"/>
      <c r="B29" s="47" t="s">
        <v>16</v>
      </c>
      <c r="C29" s="81" t="s">
        <v>46</v>
      </c>
      <c r="D29" s="82"/>
      <c r="E29" s="44">
        <v>10000</v>
      </c>
    </row>
    <row r="30" spans="1:256" s="46" customFormat="1" ht="120" customHeight="1" x14ac:dyDescent="0.2">
      <c r="A30" s="45"/>
      <c r="B30" s="47" t="s">
        <v>17</v>
      </c>
      <c r="C30" s="77" t="s">
        <v>47</v>
      </c>
      <c r="D30" s="74"/>
      <c r="E30" s="44">
        <f>SUM(D31:D34)</f>
        <v>1308144.3599999999</v>
      </c>
    </row>
    <row r="31" spans="1:256" s="46" customFormat="1" x14ac:dyDescent="0.2">
      <c r="A31" s="45"/>
      <c r="B31" s="64" t="s">
        <v>12</v>
      </c>
      <c r="C31" s="56" t="s">
        <v>35</v>
      </c>
      <c r="D31" s="25">
        <v>448205.61</v>
      </c>
      <c r="E31" s="44"/>
    </row>
    <row r="32" spans="1:256" s="46" customFormat="1" x14ac:dyDescent="0.2">
      <c r="A32" s="45"/>
      <c r="B32" s="64" t="s">
        <v>12</v>
      </c>
      <c r="C32" s="56" t="s">
        <v>36</v>
      </c>
      <c r="D32" s="25">
        <v>420242.68</v>
      </c>
      <c r="E32" s="44"/>
    </row>
    <row r="33" spans="1:256" s="46" customFormat="1" x14ac:dyDescent="0.2">
      <c r="A33" s="45"/>
      <c r="B33" s="64" t="s">
        <v>12</v>
      </c>
      <c r="C33" s="56" t="s">
        <v>37</v>
      </c>
      <c r="D33" s="25">
        <v>153255.57999999999</v>
      </c>
      <c r="E33" s="44"/>
    </row>
    <row r="34" spans="1:256" s="46" customFormat="1" x14ac:dyDescent="0.2">
      <c r="A34" s="45"/>
      <c r="B34" s="64" t="s">
        <v>12</v>
      </c>
      <c r="C34" s="56" t="s">
        <v>38</v>
      </c>
      <c r="D34" s="25">
        <v>286440.49</v>
      </c>
      <c r="E34" s="44"/>
    </row>
    <row r="35" spans="1:256" s="46" customFormat="1" ht="36" customHeight="1" x14ac:dyDescent="0.2">
      <c r="A35" s="45"/>
      <c r="B35" s="47" t="s">
        <v>18</v>
      </c>
      <c r="C35" s="77" t="s">
        <v>41</v>
      </c>
      <c r="D35" s="74"/>
      <c r="E35" s="44">
        <f>SUM(D36:D38)</f>
        <v>31500</v>
      </c>
    </row>
    <row r="36" spans="1:256" s="46" customFormat="1" ht="33" x14ac:dyDescent="0.2">
      <c r="A36" s="45"/>
      <c r="B36" s="47" t="s">
        <v>6</v>
      </c>
      <c r="C36" s="57" t="s">
        <v>39</v>
      </c>
      <c r="D36" s="27">
        <v>5000</v>
      </c>
      <c r="E36" s="44"/>
    </row>
    <row r="37" spans="1:256" s="46" customFormat="1" ht="66" x14ac:dyDescent="0.2">
      <c r="A37" s="45"/>
      <c r="B37" s="47" t="s">
        <v>7</v>
      </c>
      <c r="C37" s="57" t="s">
        <v>48</v>
      </c>
      <c r="D37" s="27">
        <v>9000</v>
      </c>
      <c r="E37" s="44"/>
    </row>
    <row r="38" spans="1:256" s="46" customFormat="1" ht="35.25" customHeight="1" x14ac:dyDescent="0.2">
      <c r="A38" s="45"/>
      <c r="B38" s="47" t="s">
        <v>15</v>
      </c>
      <c r="C38" s="57" t="s">
        <v>40</v>
      </c>
      <c r="D38" s="27">
        <v>17500</v>
      </c>
      <c r="E38" s="44"/>
    </row>
    <row r="39" spans="1:256" s="46" customFormat="1" ht="17.25" x14ac:dyDescent="0.2">
      <c r="A39" s="45"/>
      <c r="B39" s="47"/>
      <c r="C39" s="59"/>
      <c r="D39" s="60"/>
      <c r="E39" s="58"/>
    </row>
    <row r="40" spans="1:256" s="6" customFormat="1" x14ac:dyDescent="0.25">
      <c r="A40" s="26"/>
      <c r="B40" s="50"/>
      <c r="C40" s="50"/>
      <c r="D40" s="53"/>
      <c r="E40" s="36"/>
      <c r="F40" s="17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6" customFormat="1" ht="52.5" customHeight="1" x14ac:dyDescent="0.25">
      <c r="A41" s="23" t="s">
        <v>10</v>
      </c>
      <c r="B41" s="77" t="s">
        <v>42</v>
      </c>
      <c r="C41" s="77"/>
      <c r="D41" s="77"/>
      <c r="E41" s="77"/>
      <c r="F41" s="17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6" customFormat="1" x14ac:dyDescent="0.25">
      <c r="A42" s="26"/>
      <c r="B42" s="50" t="s">
        <v>12</v>
      </c>
      <c r="C42" s="77" t="s">
        <v>20</v>
      </c>
      <c r="D42" s="83"/>
      <c r="E42" s="27">
        <v>1001196.07</v>
      </c>
      <c r="F42" s="17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65" customFormat="1" x14ac:dyDescent="0.25">
      <c r="A43" s="28"/>
      <c r="B43" s="54"/>
      <c r="D43" s="4"/>
      <c r="E43" s="28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s="65" customFormat="1" x14ac:dyDescent="0.25">
      <c r="A44" s="28"/>
      <c r="B44" s="54"/>
      <c r="D44" s="4"/>
      <c r="E44" s="28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s="6" customFormat="1" x14ac:dyDescent="0.25">
      <c r="A45" s="26"/>
      <c r="B45" s="50"/>
      <c r="C45" s="77" t="s">
        <v>21</v>
      </c>
      <c r="D45" s="74"/>
      <c r="E45" s="36">
        <f>E8-E20+SUM(E42:E42)</f>
        <v>0</v>
      </c>
      <c r="F45" s="17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7" customFormat="1" x14ac:dyDescent="0.25">
      <c r="A46" s="13"/>
      <c r="B46" s="37"/>
      <c r="C46" s="37"/>
      <c r="D46" s="38"/>
      <c r="E46" s="14"/>
      <c r="F46" s="16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7" customFormat="1" x14ac:dyDescent="0.25">
      <c r="A47" s="13"/>
      <c r="B47" s="37"/>
      <c r="C47" s="37"/>
      <c r="D47" s="38"/>
      <c r="E47" s="14"/>
      <c r="F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6" customFormat="1" ht="72" customHeight="1" x14ac:dyDescent="0.25">
      <c r="A48" s="23" t="s">
        <v>22</v>
      </c>
      <c r="B48" s="77" t="s">
        <v>43</v>
      </c>
      <c r="C48" s="79"/>
      <c r="D48" s="79"/>
      <c r="E48" s="80"/>
      <c r="F48" s="17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7" customFormat="1" x14ac:dyDescent="0.2">
      <c r="A49" s="10"/>
      <c r="B49" s="8"/>
      <c r="C49" s="11"/>
      <c r="D49" s="9"/>
      <c r="E49" s="10"/>
    </row>
    <row r="50" spans="1:256" s="7" customFormat="1" x14ac:dyDescent="0.2">
      <c r="A50" s="10"/>
      <c r="B50" s="8"/>
      <c r="C50" s="11"/>
      <c r="D50" s="9"/>
      <c r="E50" s="10"/>
    </row>
    <row r="51" spans="1:256" s="7" customFormat="1" x14ac:dyDescent="0.2">
      <c r="A51" s="10"/>
      <c r="B51" s="8"/>
      <c r="C51" s="11"/>
      <c r="D51" s="9"/>
      <c r="E51" s="10"/>
    </row>
    <row r="52" spans="1:256" s="7" customFormat="1" x14ac:dyDescent="0.2">
      <c r="A52" s="10"/>
      <c r="B52" s="8"/>
      <c r="C52" s="11"/>
      <c r="D52" s="9"/>
      <c r="E52" s="10"/>
    </row>
    <row r="53" spans="1:256" s="7" customFormat="1" x14ac:dyDescent="0.2">
      <c r="A53" s="10"/>
      <c r="B53" s="8"/>
      <c r="C53" s="11"/>
      <c r="D53" s="9"/>
      <c r="E53" s="10"/>
    </row>
    <row r="54" spans="1:256" s="7" customFormat="1" x14ac:dyDescent="0.2">
      <c r="A54" s="10"/>
      <c r="B54" s="8"/>
      <c r="C54" s="11"/>
      <c r="D54" s="9"/>
      <c r="E54" s="10"/>
    </row>
    <row r="55" spans="1:256" s="7" customFormat="1" x14ac:dyDescent="0.2">
      <c r="A55" s="10"/>
      <c r="B55" s="8"/>
      <c r="C55" s="11"/>
      <c r="D55" s="9"/>
      <c r="E55" s="10"/>
    </row>
    <row r="56" spans="1:256" s="7" customFormat="1" x14ac:dyDescent="0.2">
      <c r="A56" s="10"/>
      <c r="B56" s="8"/>
      <c r="C56" s="11"/>
      <c r="D56" s="9"/>
      <c r="E56" s="10"/>
    </row>
    <row r="57" spans="1:256" x14ac:dyDescent="0.2"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</sheetData>
  <mergeCells count="20">
    <mergeCell ref="B48:E48"/>
    <mergeCell ref="C27:D27"/>
    <mergeCell ref="C29:D29"/>
    <mergeCell ref="C30:D30"/>
    <mergeCell ref="C35:D35"/>
    <mergeCell ref="B41:E41"/>
    <mergeCell ref="C42:D42"/>
    <mergeCell ref="C45:D45"/>
    <mergeCell ref="C28:D28"/>
    <mergeCell ref="C13:D13"/>
    <mergeCell ref="C12:D12"/>
    <mergeCell ref="C22:D22"/>
    <mergeCell ref="C23:D23"/>
    <mergeCell ref="C24:D24"/>
    <mergeCell ref="C10:D10"/>
    <mergeCell ref="C11:D11"/>
    <mergeCell ref="C14:D14"/>
    <mergeCell ref="C15:D15"/>
    <mergeCell ref="A1:D1"/>
    <mergeCell ref="A3:E3"/>
  </mergeCells>
  <phoneticPr fontId="0" type="noConversion"/>
  <pageMargins left="0.78740157480314965" right="0.11811023622047245" top="0.98425196850393704" bottom="0.98425196850393704" header="0.51181102362204722" footer="0.51181102362204722"/>
  <pageSetup paperSize="9" firstPageNumber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MEWA</dc:creator>
  <cp:lastModifiedBy>nkatarzyna</cp:lastModifiedBy>
  <cp:lastPrinted>2019-05-16T09:47:15Z</cp:lastPrinted>
  <dcterms:created xsi:type="dcterms:W3CDTF">2009-11-23T08:31:29Z</dcterms:created>
  <dcterms:modified xsi:type="dcterms:W3CDTF">2019-05-16T11:00:33Z</dcterms:modified>
</cp:coreProperties>
</file>